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38-2024\WORK IN PROGRESS\138-2024\"/>
    </mc:Choice>
  </mc:AlternateContent>
  <xr:revisionPtr revIDLastSave="0" documentId="13_ncr:1_{62DA18C3-EED3-4599-AEFA-133ED46AFF0E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Section'!$A$6:$G$26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Section'!$A$1:$IT$23</definedName>
    <definedName name="XEverything">#REF!</definedName>
    <definedName name="XITEMS" localSheetId="1">'By Section'!$A$7:$IT$23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15" l="1"/>
  <c r="A9" i="15"/>
  <c r="A10" i="15" s="1"/>
  <c r="A11" i="15" s="1"/>
  <c r="A12" i="15" s="1"/>
  <c r="A13" i="15" s="1"/>
  <c r="G9" i="15"/>
  <c r="G10" i="15"/>
  <c r="G11" i="15"/>
  <c r="G12" i="15"/>
  <c r="G13" i="15"/>
  <c r="G17" i="15"/>
  <c r="G14" i="15" l="1"/>
  <c r="G26" i="15" l="1"/>
  <c r="G18" i="15" l="1"/>
  <c r="G19" i="15"/>
  <c r="G20" i="15"/>
  <c r="G21" i="15"/>
  <c r="G22" i="15"/>
  <c r="G23" i="15" l="1"/>
  <c r="A18" i="15"/>
  <c r="A19" i="15" s="1"/>
  <c r="A20" i="15" s="1"/>
  <c r="A21" i="15" s="1"/>
  <c r="A22" i="15" s="1"/>
  <c r="A26" i="15" l="1"/>
  <c r="B2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<sst xmlns="http://schemas.openxmlformats.org/spreadsheetml/2006/main" count="61" uniqueCount="36">
  <si>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</si>
  <si>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</si>
  <si>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</si>
  <si>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</si>
  <si>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</si>
  <si>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</si>
  <si>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</si>
  <si>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</si>
  <si>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</si>
  <si>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</si>
  <si>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</si>
  <si>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(See "Prices" clause in tender document)</t>
  </si>
  <si>
    <t>Subtotal:</t>
  </si>
  <si>
    <t>SUMMARY</t>
  </si>
  <si>
    <t>B</t>
  </si>
  <si>
    <t>A</t>
  </si>
  <si>
    <t>Section A</t>
  </si>
  <si>
    <t>Section B</t>
  </si>
  <si>
    <t>Section Subtotal</t>
  </si>
  <si>
    <t>E2.3</t>
  </si>
  <si>
    <t>E2.5</t>
  </si>
  <si>
    <t>E2.6</t>
  </si>
  <si>
    <t>Asphalt Emulsified HF 150 S</t>
  </si>
  <si>
    <t>Tonne</t>
  </si>
  <si>
    <t>Asphalt Emulsified RS 1</t>
  </si>
  <si>
    <t>E2.4</t>
  </si>
  <si>
    <t>Asphalt Emulsified RS 1 Winter Blend</t>
  </si>
  <si>
    <t>Asphalt Emulsified SS 1</t>
  </si>
  <si>
    <t>Asphalt Emulsified SS 1 Drum (205L)</t>
  </si>
  <si>
    <t>E2.7</t>
  </si>
  <si>
    <t>Litre</t>
  </si>
  <si>
    <t>Drum Deposit (if applicable)</t>
  </si>
  <si>
    <t>D14</t>
  </si>
  <si>
    <t>Each</t>
  </si>
  <si>
    <t xml:space="preserve">Alternative 1 (award as a whole) </t>
  </si>
  <si>
    <t>Alternative 2 (Award seperatly)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</si>
</sst>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96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0" xfId="114" applyNumberFormat="1" applyAlignment="1">
      <alignment vertical="center"/>
    </xf>
    <xf numFmtId="7" fontId="42" fillId="24" borderId="37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7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36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22" xfId="114" applyNumberFormat="1" applyFont="1" applyBorder="1" applyAlignment="1">
      <alignment horizontal="center" vertical="center"/>
    </xf>
    <xf numFmtId="7" fontId="2" fillId="24" borderId="22" xfId="114" applyNumberFormat="1" applyFont="1" applyBorder="1" applyAlignment="1">
      <alignment horizontal="right"/>
    </xf>
    <xf numFmtId="0" fontId="2" fillId="24" borderId="31" xfId="114" applyNumberFormat="1" applyFont="1" applyBorder="1" applyAlignment="1">
      <alignment vertical="top"/>
    </xf>
    <xf numFmtId="0" fontId="1" fillId="24" borderId="30" xfId="114" applyNumberFormat="1" applyFont="1" applyBorder="1" applyAlignment="1">
      <alignment horizontal="centerContinuous"/>
    </xf>
    <xf numFmtId="0" fontId="2" fillId="24" borderId="30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42" fillId="24" borderId="37" xfId="114" applyNumberFormat="1" applyBorder="1" applyAlignment="1" applyProtection="1">
      <alignment horizontal="right"/>
    </xf>
    <xf numFmtId="4" fontId="2" fillId="24" borderId="41" xfId="114" applyNumberFormat="1" applyFont="1" applyBorder="1" applyAlignment="1" applyProtection="1">
      <alignment horizontal="right"/>
    </xf>
    <xf numFmtId="0" fontId="2" fillId="24" borderId="29" xfId="114" applyNumberFormat="1" applyFont="1" applyBorder="1" applyAlignment="1" applyProtection="1">
      <alignment horizontal="right"/>
    </xf>
    <xf numFmtId="0" fontId="2" fillId="24" borderId="26" xfId="114" applyNumberFormat="1" applyFont="1" applyBorder="1" applyAlignment="1" applyProtection="1">
      <alignment horizontal="right" vertical="center"/>
    </xf>
    <xf numFmtId="7" fontId="2" fillId="24" borderId="22" xfId="114" applyNumberFormat="1" applyFont="1" applyBorder="1" applyAlignment="1" applyProtection="1">
      <alignment horizontal="right"/>
    </xf>
    <xf numFmtId="1" fontId="44" fillId="24" borderId="42" xfId="111" applyNumberFormat="1" applyFont="1" applyBorder="1" applyAlignment="1">
      <alignment vertical="center" wrapText="1"/>
    </xf>
    <xf numFmtId="1" fontId="44" fillId="24" borderId="43" xfId="111" applyNumberFormat="1" applyFont="1" applyBorder="1" applyAlignment="1">
      <alignment vertical="center" wrapText="1"/>
    </xf>
    <xf numFmtId="1" fontId="44" fillId="24" borderId="44" xfId="111" applyNumberFormat="1" applyFont="1" applyBorder="1" applyAlignment="1">
      <alignment vertical="center" wrapText="1"/>
    </xf>
    <xf numFmtId="4" fontId="2" fillId="24" borderId="23" xfId="114" applyNumberFormat="1" applyFont="1" applyBorder="1" applyAlignment="1" applyProtection="1">
      <alignment horizontal="right"/>
    </xf>
    <xf numFmtId="39" fontId="2" fillId="24" borderId="46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16" xfId="114" applyNumberFormat="1" applyFont="1" applyBorder="1" applyAlignment="1">
      <alignment horizontal="center" vertical="top"/>
    </xf>
    <xf numFmtId="0" fontId="2" fillId="24" borderId="17" xfId="114" applyNumberFormat="1" applyFont="1" applyBorder="1" applyAlignment="1">
      <alignment horizontal="center"/>
    </xf>
    <xf numFmtId="0" fontId="2" fillId="24" borderId="16" xfId="114" applyNumberFormat="1" applyFont="1" applyBorder="1" applyAlignment="1">
      <alignment horizontal="center"/>
    </xf>
    <xf numFmtId="0" fontId="2" fillId="24" borderId="18" xfId="114" applyNumberFormat="1" applyFont="1" applyBorder="1" applyAlignment="1">
      <alignment horizontal="center"/>
    </xf>
    <xf numFmtId="0" fontId="2" fillId="24" borderId="19" xfId="114" applyNumberFormat="1" applyFont="1" applyBorder="1" applyAlignment="1">
      <alignment vertical="top"/>
    </xf>
    <xf numFmtId="0" fontId="2" fillId="24" borderId="20" xfId="114" applyNumberFormat="1" applyFont="1" applyBorder="1"/>
    <xf numFmtId="0" fontId="2" fillId="24" borderId="19" xfId="114" applyNumberFormat="1" applyFont="1" applyBorder="1" applyAlignment="1">
      <alignment horizontal="center"/>
    </xf>
    <xf numFmtId="0" fontId="2" fillId="24" borderId="21" xfId="114" applyNumberFormat="1" applyFont="1" applyBorder="1"/>
    <xf numFmtId="0" fontId="2" fillId="24" borderId="21" xfId="114" applyNumberFormat="1" applyFont="1" applyBorder="1" applyAlignment="1">
      <alignment horizontal="center"/>
    </xf>
    <xf numFmtId="7" fontId="2" fillId="24" borderId="21" xfId="114" applyNumberFormat="1" applyFont="1" applyBorder="1" applyAlignment="1">
      <alignment horizontal="right"/>
    </xf>
    <xf numFmtId="0" fontId="2" fillId="24" borderId="19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7" fontId="2" fillId="24" borderId="18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49" fontId="0" fillId="0" borderId="49" xfId="0" applyNumberFormat="1" applyBorder="1" applyAlignment="1" applyProtection="1">
      <alignment horizontal="left" vertical="top" wrapText="1"/>
    </xf>
    <xf numFmtId="49" fontId="2" fillId="0" borderId="49" xfId="0" applyNumberFormat="1" applyFont="1" applyBorder="1" applyAlignment="1" applyProtection="1">
      <alignment horizontal="center" vertical="top" wrapText="1"/>
    </xf>
    <xf numFmtId="0" fontId="2" fillId="0" borderId="49" xfId="0" applyFont="1" applyBorder="1" applyAlignment="1" applyProtection="1">
      <alignment horizontal="center"/>
    </xf>
    <xf numFmtId="0" fontId="21" fillId="24" borderId="0" xfId="114" applyNumberFormat="1" applyFont="1"/>
    <xf numFmtId="3" fontId="0" fillId="0" borderId="48" xfId="0" applyNumberFormat="1" applyFill="1" applyBorder="1" applyAlignment="1" applyProtection="1">
      <alignment horizontal="center"/>
    </xf>
    <xf numFmtId="3" fontId="0" fillId="0" borderId="49" xfId="0" applyNumberFormat="1" applyFill="1" applyBorder="1" applyAlignment="1" applyProtection="1">
      <alignment horizontal="center"/>
    </xf>
    <xf numFmtId="0" fontId="42" fillId="0" borderId="0" xfId="114" applyNumberFormat="1" applyFill="1" applyAlignment="1">
      <alignment vertical="center"/>
    </xf>
    <xf numFmtId="0" fontId="21" fillId="0" borderId="0" xfId="114" applyNumberFormat="1" applyFont="1" applyFill="1"/>
    <xf numFmtId="0" fontId="42" fillId="0" borderId="0" xfId="114" applyNumberFormat="1" applyFill="1"/>
    <xf numFmtId="164" fontId="2" fillId="0" borderId="10" xfId="115" applyNumberFormat="1" applyFont="1" applyFill="1" applyBorder="1" applyAlignment="1" applyProtection="1"/>
    <xf numFmtId="49" fontId="0" fillId="0" borderId="47" xfId="0" applyNumberFormat="1" applyFill="1" applyBorder="1" applyAlignment="1" applyProtection="1">
      <alignment horizontal="left" vertical="top" wrapText="1"/>
    </xf>
    <xf numFmtId="49" fontId="2" fillId="0" borderId="47" xfId="0" applyNumberFormat="1" applyFont="1" applyFill="1" applyBorder="1" applyAlignment="1" applyProtection="1">
      <alignment horizontal="center" vertical="top" wrapText="1"/>
    </xf>
    <xf numFmtId="0" fontId="2" fillId="0" borderId="47" xfId="0" applyFont="1" applyFill="1" applyBorder="1" applyAlignment="1" applyProtection="1">
      <alignment horizontal="center"/>
    </xf>
    <xf numFmtId="3" fontId="0" fillId="0" borderId="47" xfId="0" applyNumberFormat="1" applyFill="1" applyBorder="1" applyAlignment="1" applyProtection="1">
      <alignment horizontal="center"/>
    </xf>
    <xf numFmtId="4" fontId="2" fillId="0" borderId="40" xfId="0" applyNumberFormat="1" applyFont="1" applyFill="1" applyBorder="1" applyAlignment="1" applyProtection="1">
      <alignment horizontal="right"/>
      <protection locked="0"/>
    </xf>
    <xf numFmtId="4" fontId="2" fillId="0" borderId="41" xfId="114" applyNumberFormat="1" applyFont="1" applyFill="1" applyBorder="1" applyAlignment="1" applyProtection="1">
      <alignment horizontal="right"/>
    </xf>
    <xf numFmtId="49" fontId="0" fillId="0" borderId="48" xfId="0" applyNumberFormat="1" applyFill="1" applyBorder="1" applyAlignment="1" applyProtection="1">
      <alignment horizontal="left" vertical="top" wrapText="1"/>
    </xf>
    <xf numFmtId="49" fontId="2" fillId="0" borderId="48" xfId="0" applyNumberFormat="1" applyFont="1" applyFill="1" applyBorder="1" applyAlignment="1" applyProtection="1">
      <alignment horizontal="center" vertical="top" wrapText="1"/>
    </xf>
    <xf numFmtId="0" fontId="2" fillId="0" borderId="48" xfId="0" applyFont="1" applyFill="1" applyBorder="1" applyAlignment="1" applyProtection="1">
      <alignment horizontal="center"/>
    </xf>
    <xf numFmtId="49" fontId="0" fillId="0" borderId="49" xfId="0" applyNumberFormat="1" applyFill="1" applyBorder="1" applyAlignment="1" applyProtection="1">
      <alignment horizontal="left" vertical="top" wrapText="1"/>
    </xf>
    <xf numFmtId="49" fontId="2" fillId="0" borderId="49" xfId="0" applyNumberFormat="1" applyFont="1" applyFill="1" applyBorder="1" applyAlignment="1" applyProtection="1">
      <alignment horizontal="center" vertical="top" wrapText="1"/>
    </xf>
    <xf numFmtId="0" fontId="2" fillId="0" borderId="49" xfId="0" applyFont="1" applyFill="1" applyBorder="1" applyAlignment="1" applyProtection="1">
      <alignment horizontal="center"/>
    </xf>
    <xf numFmtId="0" fontId="26" fillId="0" borderId="22" xfId="114" applyNumberFormat="1" applyFont="1" applyFill="1" applyBorder="1" applyAlignment="1">
      <alignment horizontal="center" vertical="center"/>
    </xf>
    <xf numFmtId="7" fontId="2" fillId="0" borderId="46" xfId="114" applyNumberFormat="1" applyFont="1" applyFill="1" applyBorder="1" applyAlignment="1">
      <alignment horizontal="right"/>
    </xf>
    <xf numFmtId="4" fontId="2" fillId="0" borderId="23" xfId="114" applyNumberFormat="1" applyFont="1" applyFill="1" applyBorder="1" applyAlignment="1" applyProtection="1">
      <alignment horizontal="right"/>
    </xf>
    <xf numFmtId="0" fontId="26" fillId="0" borderId="36" xfId="114" applyNumberFormat="1" applyFont="1" applyFill="1" applyBorder="1" applyAlignment="1">
      <alignment horizontal="center" vertical="center"/>
    </xf>
    <xf numFmtId="1" fontId="44" fillId="24" borderId="25" xfId="114" applyNumberFormat="1" applyFont="1" applyBorder="1" applyAlignment="1">
      <alignment horizontal="left" vertical="center" wrapText="1"/>
    </xf>
    <xf numFmtId="0" fontId="2" fillId="24" borderId="24" xfId="114" applyNumberFormat="1" applyFont="1" applyBorder="1" applyAlignment="1">
      <alignment vertical="center" wrapText="1"/>
    </xf>
    <xf numFmtId="0" fontId="1" fillId="24" borderId="35" xfId="114" applyNumberFormat="1" applyFont="1" applyBorder="1" applyAlignment="1"/>
    <xf numFmtId="0" fontId="2" fillId="24" borderId="34" xfId="114" applyNumberFormat="1" applyFont="1" applyBorder="1" applyAlignment="1"/>
    <xf numFmtId="0" fontId="2" fillId="24" borderId="33" xfId="114" applyNumberFormat="1" applyFont="1" applyBorder="1" applyAlignment="1"/>
    <xf numFmtId="1" fontId="44" fillId="0" borderId="39" xfId="111" applyNumberFormat="1" applyFont="1" applyFill="1" applyBorder="1" applyAlignment="1">
      <alignment horizontal="left" vertical="center" wrapText="1"/>
    </xf>
    <xf numFmtId="1" fontId="44" fillId="0" borderId="38" xfId="111" applyNumberFormat="1" applyFont="1" applyFill="1" applyBorder="1" applyAlignment="1">
      <alignment horizontal="left" vertical="center" wrapText="1"/>
    </xf>
    <xf numFmtId="1" fontId="44" fillId="0" borderId="45" xfId="111" applyNumberFormat="1" applyFont="1" applyFill="1" applyBorder="1" applyAlignment="1">
      <alignment horizontal="left" vertical="center" wrapText="1"/>
    </xf>
    <xf numFmtId="1" fontId="44" fillId="0" borderId="42" xfId="111" applyNumberFormat="1" applyFont="1" applyFill="1" applyBorder="1" applyAlignment="1">
      <alignment horizontal="left" vertical="center" wrapText="1"/>
    </xf>
    <xf numFmtId="1" fontId="44" fillId="0" borderId="43" xfId="111" applyNumberFormat="1" applyFont="1" applyFill="1" applyBorder="1" applyAlignment="1">
      <alignment horizontal="left" vertical="center" wrapText="1"/>
    </xf>
    <xf numFmtId="1" fontId="44" fillId="0" borderId="44" xfId="111" applyNumberFormat="1" applyFont="1" applyFill="1" applyBorder="1" applyAlignment="1">
      <alignment horizontal="left" vertical="center" wrapText="1"/>
    </xf>
    <xf numFmtId="0" fontId="26" fillId="0" borderId="0" xfId="114" applyNumberFormat="1" applyFont="1" applyFill="1" applyBorder="1" applyAlignment="1"/>
    <xf numFmtId="0" fontId="26" fillId="0" borderId="32" xfId="114" applyNumberFormat="1" applyFont="1" applyFill="1" applyBorder="1" applyAlignment="1"/>
    <xf numFmtId="1" fontId="27" fillId="24" borderId="25" xfId="114" applyNumberFormat="1" applyFont="1" applyBorder="1" applyAlignment="1">
      <alignment horizontal="left" vertical="center" wrapText="1"/>
    </xf>
    <xf numFmtId="0" fontId="2" fillId="24" borderId="23" xfId="114" applyNumberFormat="1" applyFont="1" applyBorder="1" applyAlignment="1">
      <alignment vertical="center" wrapText="1"/>
    </xf>
    <xf numFmtId="0" fontId="1" fillId="24" borderId="28" xfId="114" applyNumberFormat="1" applyFont="1" applyBorder="1" applyAlignment="1">
      <alignment vertical="center"/>
    </xf>
    <xf numFmtId="0" fontId="2" fillId="24" borderId="27" xfId="114" applyNumberFormat="1" applyFont="1" applyBorder="1" applyAlignment="1">
      <alignment vertical="center"/>
    </xf>
    <xf numFmtId="39" fontId="2" fillId="0" borderId="40" xfId="114" applyNumberFormat="1" applyFont="1" applyFill="1" applyBorder="1" applyAlignment="1" applyProtection="1">
      <alignment horizontal="right"/>
      <protection locked="0"/>
    </xf>
    <xf numFmtId="39" fontId="2" fillId="0" borderId="15" xfId="114" applyNumberFormat="1" applyFont="1" applyFill="1" applyBorder="1" applyAlignment="1" applyProtection="1">
      <alignment horizontal="right"/>
      <protection locked="0"/>
    </xf>
    <xf numFmtId="39" fontId="2" fillId="24" borderId="15" xfId="114" applyNumberFormat="1" applyFont="1" applyBorder="1" applyAlignment="1" applyProtection="1">
      <alignment horizontal="right"/>
      <protection locked="0"/>
    </xf>
    <xf numFmtId="4" fontId="2" fillId="0" borderId="15" xfId="114" applyNumberFormat="1" applyFont="1" applyFill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M27"/>
  <sheetViews>
    <sheetView tabSelected="1" showOutlineSymbols="0" topLeftCell="A16" zoomScaleNormal="100" zoomScaleSheetLayoutView="75" zoomScalePageLayoutView="85" workbookViewId="0">
      <selection activeCell="F20" sqref="F20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16384" width="13.5703125" style="1"/>
  </cols>
  <sheetData>
    <row r="1" spans="1:13" ht="15.75" x14ac:dyDescent="0.2">
      <c r="A1" s="12" t="s">
        <v>1</v>
      </c>
      <c r="B1" s="10"/>
      <c r="C1" s="46"/>
      <c r="D1" s="10"/>
      <c r="E1" s="10"/>
      <c r="F1" s="11"/>
      <c r="G1" s="10"/>
    </row>
    <row r="2" spans="1:13" x14ac:dyDescent="0.2">
      <c r="A2" s="9"/>
      <c r="B2" s="7"/>
      <c r="C2" s="48" t="s">
        <v>11</v>
      </c>
      <c r="D2" s="7"/>
      <c r="E2" s="7"/>
      <c r="F2" s="8"/>
      <c r="G2" s="7"/>
    </row>
    <row r="3" spans="1:13" x14ac:dyDescent="0.2">
      <c r="A3" s="31" t="s">
        <v>0</v>
      </c>
      <c r="B3" s="32"/>
      <c r="C3" s="32"/>
      <c r="D3" s="32"/>
      <c r="E3" s="32"/>
      <c r="F3" s="33"/>
      <c r="G3" s="34"/>
    </row>
    <row r="4" spans="1:13" x14ac:dyDescent="0.2">
      <c r="A4" s="35" t="s">
        <v>2</v>
      </c>
      <c r="B4" s="36" t="s">
        <v>3</v>
      </c>
      <c r="C4" s="37" t="s">
        <v>4</v>
      </c>
      <c r="D4" s="38" t="s">
        <v>5</v>
      </c>
      <c r="E4" s="38" t="s">
        <v>6</v>
      </c>
      <c r="F4" s="47" t="s">
        <v>7</v>
      </c>
      <c r="G4" s="37" t="s">
        <v>8</v>
      </c>
    </row>
    <row r="5" spans="1:13" ht="15.75" thickBot="1" x14ac:dyDescent="0.25">
      <c r="A5" s="39"/>
      <c r="B5" s="40"/>
      <c r="C5" s="41" t="s">
        <v>9</v>
      </c>
      <c r="D5" s="42"/>
      <c r="E5" s="43" t="s">
        <v>10</v>
      </c>
      <c r="F5" s="44"/>
      <c r="G5" s="45"/>
    </row>
    <row r="6" spans="1:13" ht="30" customHeight="1" thickTop="1" thickBot="1" x14ac:dyDescent="0.25">
      <c r="A6" s="77" t="s">
        <v>16</v>
      </c>
      <c r="B6" s="78"/>
      <c r="C6" s="78"/>
      <c r="D6" s="78"/>
      <c r="E6" s="79"/>
      <c r="F6" s="6"/>
      <c r="G6" s="21"/>
    </row>
    <row r="7" spans="1:13" s="5" customFormat="1" ht="30" customHeight="1" thickTop="1" x14ac:dyDescent="0.2">
      <c r="A7" s="13" t="s">
        <v>15</v>
      </c>
      <c r="B7" s="26" t="s">
        <v>34</v>
      </c>
      <c r="C7" s="27"/>
      <c r="D7" s="27"/>
      <c r="E7" s="27"/>
      <c r="F7" s="27"/>
      <c r="G7" s="28"/>
      <c r="H7" s="55"/>
      <c r="I7" s="55"/>
      <c r="J7" s="55"/>
    </row>
    <row r="8" spans="1:13" x14ac:dyDescent="0.2">
      <c r="A8" s="58">
        <v>1</v>
      </c>
      <c r="B8" s="59" t="s">
        <v>22</v>
      </c>
      <c r="C8" s="60" t="s">
        <v>19</v>
      </c>
      <c r="D8" s="61" t="s">
        <v>23</v>
      </c>
      <c r="E8" s="62">
        <v>700</v>
      </c>
      <c r="F8" s="63">
        <v>0</v>
      </c>
      <c r="G8" s="64">
        <f>ROUND(E8*F8,2)</f>
        <v>0</v>
      </c>
      <c r="H8" s="56"/>
      <c r="I8" s="57"/>
      <c r="J8" s="57"/>
      <c r="K8" s="57"/>
      <c r="L8" s="57"/>
      <c r="M8" s="57"/>
    </row>
    <row r="9" spans="1:13" x14ac:dyDescent="0.2">
      <c r="A9" s="58">
        <f>A8+1</f>
        <v>2</v>
      </c>
      <c r="B9" s="65" t="s">
        <v>24</v>
      </c>
      <c r="C9" s="66" t="s">
        <v>25</v>
      </c>
      <c r="D9" s="67" t="s">
        <v>23</v>
      </c>
      <c r="E9" s="53">
        <v>100</v>
      </c>
      <c r="F9" s="95">
        <v>0</v>
      </c>
      <c r="G9" s="64">
        <f t="shared" ref="G9:G13" si="0">ROUND(E9*F9,2)</f>
        <v>0</v>
      </c>
      <c r="H9" s="56"/>
      <c r="I9" s="57"/>
      <c r="J9" s="57"/>
      <c r="K9" s="57"/>
      <c r="L9" s="57"/>
      <c r="M9" s="57"/>
    </row>
    <row r="10" spans="1:13" x14ac:dyDescent="0.2">
      <c r="A10" s="58">
        <f t="shared" ref="A10:A13" si="1">A9+1</f>
        <v>3</v>
      </c>
      <c r="B10" s="65" t="s">
        <v>26</v>
      </c>
      <c r="C10" s="66" t="s">
        <v>20</v>
      </c>
      <c r="D10" s="67" t="s">
        <v>23</v>
      </c>
      <c r="E10" s="53">
        <v>80</v>
      </c>
      <c r="F10" s="95">
        <v>0</v>
      </c>
      <c r="G10" s="64">
        <f t="shared" si="0"/>
        <v>0</v>
      </c>
      <c r="H10" s="56"/>
      <c r="I10" s="57"/>
      <c r="J10" s="57"/>
      <c r="K10" s="57"/>
      <c r="L10" s="57"/>
      <c r="M10" s="57"/>
    </row>
    <row r="11" spans="1:13" x14ac:dyDescent="0.2">
      <c r="A11" s="58">
        <f t="shared" si="1"/>
        <v>4</v>
      </c>
      <c r="B11" s="65" t="s">
        <v>27</v>
      </c>
      <c r="C11" s="66" t="s">
        <v>21</v>
      </c>
      <c r="D11" s="67" t="s">
        <v>23</v>
      </c>
      <c r="E11" s="53">
        <v>320</v>
      </c>
      <c r="F11" s="95">
        <v>0</v>
      </c>
      <c r="G11" s="64">
        <f t="shared" si="0"/>
        <v>0</v>
      </c>
      <c r="H11" s="56"/>
      <c r="I11" s="57"/>
      <c r="J11" s="57"/>
      <c r="K11" s="57"/>
      <c r="L11" s="57"/>
      <c r="M11" s="57"/>
    </row>
    <row r="12" spans="1:13" x14ac:dyDescent="0.2">
      <c r="A12" s="58">
        <f t="shared" si="1"/>
        <v>5</v>
      </c>
      <c r="B12" s="65" t="s">
        <v>28</v>
      </c>
      <c r="C12" s="66" t="s">
        <v>29</v>
      </c>
      <c r="D12" s="67" t="s">
        <v>30</v>
      </c>
      <c r="E12" s="53">
        <v>10000</v>
      </c>
      <c r="F12" s="95">
        <v>0</v>
      </c>
      <c r="G12" s="64">
        <f t="shared" si="0"/>
        <v>0</v>
      </c>
      <c r="H12" s="56"/>
      <c r="I12" s="57"/>
      <c r="J12" s="57"/>
      <c r="K12" s="57"/>
      <c r="L12" s="57"/>
      <c r="M12" s="57"/>
    </row>
    <row r="13" spans="1:13" ht="15.75" thickBot="1" x14ac:dyDescent="0.25">
      <c r="A13" s="58">
        <f t="shared" si="1"/>
        <v>6</v>
      </c>
      <c r="B13" s="68" t="s">
        <v>31</v>
      </c>
      <c r="C13" s="69" t="s">
        <v>32</v>
      </c>
      <c r="D13" s="70" t="s">
        <v>33</v>
      </c>
      <c r="E13" s="54">
        <v>40</v>
      </c>
      <c r="F13" s="95">
        <v>0</v>
      </c>
      <c r="G13" s="64">
        <f t="shared" si="0"/>
        <v>0</v>
      </c>
      <c r="H13" s="56"/>
      <c r="I13" s="57"/>
      <c r="J13" s="57"/>
      <c r="K13" s="57"/>
      <c r="L13" s="57"/>
      <c r="M13" s="57"/>
    </row>
    <row r="14" spans="1:13" ht="16.5" thickTop="1" thickBot="1" x14ac:dyDescent="0.25">
      <c r="A14" s="71" t="s">
        <v>15</v>
      </c>
      <c r="B14" s="80"/>
      <c r="C14" s="81"/>
      <c r="D14" s="81"/>
      <c r="E14" s="82"/>
      <c r="F14" s="72" t="s">
        <v>12</v>
      </c>
      <c r="G14" s="73">
        <f>SUM(G8:G13)</f>
        <v>0</v>
      </c>
      <c r="H14" s="57"/>
      <c r="I14" s="57"/>
      <c r="J14" s="57"/>
      <c r="K14" s="57"/>
      <c r="L14" s="57"/>
      <c r="M14" s="57"/>
    </row>
    <row r="15" spans="1:13" ht="30" customHeight="1" thickTop="1" thickBot="1" x14ac:dyDescent="0.25">
      <c r="A15" s="86" t="s">
        <v>17</v>
      </c>
      <c r="B15" s="86"/>
      <c r="C15" s="86"/>
      <c r="D15" s="86"/>
      <c r="E15" s="86"/>
      <c r="F15" s="86"/>
      <c r="G15" s="87"/>
      <c r="H15" s="57"/>
      <c r="I15" s="57"/>
      <c r="J15" s="57"/>
      <c r="K15" s="57"/>
      <c r="L15" s="57"/>
      <c r="M15" s="57"/>
    </row>
    <row r="16" spans="1:13" s="5" customFormat="1" ht="30" customHeight="1" thickTop="1" x14ac:dyDescent="0.2">
      <c r="A16" s="74" t="s">
        <v>14</v>
      </c>
      <c r="B16" s="83" t="s">
        <v>35</v>
      </c>
      <c r="C16" s="84"/>
      <c r="D16" s="84"/>
      <c r="E16" s="84"/>
      <c r="F16" s="84"/>
      <c r="G16" s="85"/>
      <c r="H16" s="55"/>
      <c r="I16" s="55"/>
      <c r="J16" s="55"/>
      <c r="K16" s="55"/>
      <c r="L16" s="55"/>
      <c r="M16" s="55"/>
    </row>
    <row r="17" spans="1:13" x14ac:dyDescent="0.2">
      <c r="A17" s="58">
        <v>7</v>
      </c>
      <c r="B17" s="59" t="s">
        <v>22</v>
      </c>
      <c r="C17" s="60" t="s">
        <v>19</v>
      </c>
      <c r="D17" s="61" t="s">
        <v>23</v>
      </c>
      <c r="E17" s="62">
        <v>700</v>
      </c>
      <c r="F17" s="92">
        <v>0</v>
      </c>
      <c r="G17" s="64">
        <f t="shared" ref="G17:G22" si="2">ROUND(E17*F17,2)</f>
        <v>0</v>
      </c>
      <c r="H17" s="56"/>
      <c r="I17" s="57"/>
      <c r="J17" s="57"/>
      <c r="K17" s="57"/>
      <c r="L17" s="57"/>
      <c r="M17" s="57"/>
    </row>
    <row r="18" spans="1:13" x14ac:dyDescent="0.2">
      <c r="A18" s="58">
        <f>A17+1</f>
        <v>8</v>
      </c>
      <c r="B18" s="65" t="s">
        <v>24</v>
      </c>
      <c r="C18" s="66" t="s">
        <v>25</v>
      </c>
      <c r="D18" s="67" t="s">
        <v>23</v>
      </c>
      <c r="E18" s="53">
        <v>100</v>
      </c>
      <c r="F18" s="93">
        <v>0</v>
      </c>
      <c r="G18" s="64">
        <f t="shared" si="2"/>
        <v>0</v>
      </c>
      <c r="H18" s="56"/>
      <c r="I18" s="57"/>
      <c r="J18" s="57"/>
      <c r="K18" s="57"/>
      <c r="L18" s="57"/>
      <c r="M18" s="57"/>
    </row>
    <row r="19" spans="1:13" x14ac:dyDescent="0.2">
      <c r="A19" s="58">
        <f t="shared" ref="A19:A22" si="3">A18+1</f>
        <v>9</v>
      </c>
      <c r="B19" s="65" t="s">
        <v>26</v>
      </c>
      <c r="C19" s="66" t="s">
        <v>20</v>
      </c>
      <c r="D19" s="67" t="s">
        <v>23</v>
      </c>
      <c r="E19" s="53">
        <v>80</v>
      </c>
      <c r="F19" s="93">
        <v>0</v>
      </c>
      <c r="G19" s="64">
        <f t="shared" si="2"/>
        <v>0</v>
      </c>
      <c r="H19" s="56"/>
      <c r="I19" s="57"/>
      <c r="J19" s="57"/>
      <c r="K19" s="57"/>
      <c r="L19" s="57"/>
      <c r="M19" s="57"/>
    </row>
    <row r="20" spans="1:13" x14ac:dyDescent="0.2">
      <c r="A20" s="58">
        <f t="shared" si="3"/>
        <v>10</v>
      </c>
      <c r="B20" s="65" t="s">
        <v>27</v>
      </c>
      <c r="C20" s="66" t="s">
        <v>21</v>
      </c>
      <c r="D20" s="67" t="s">
        <v>23</v>
      </c>
      <c r="E20" s="53">
        <v>320</v>
      </c>
      <c r="F20" s="93">
        <v>0</v>
      </c>
      <c r="G20" s="64">
        <f t="shared" si="2"/>
        <v>0</v>
      </c>
      <c r="H20" s="56"/>
      <c r="I20" s="57"/>
      <c r="J20" s="57"/>
      <c r="K20" s="57"/>
      <c r="L20" s="57"/>
      <c r="M20" s="57"/>
    </row>
    <row r="21" spans="1:13" x14ac:dyDescent="0.2">
      <c r="A21" s="58">
        <f t="shared" si="3"/>
        <v>11</v>
      </c>
      <c r="B21" s="65" t="s">
        <v>28</v>
      </c>
      <c r="C21" s="66" t="s">
        <v>29</v>
      </c>
      <c r="D21" s="67" t="s">
        <v>30</v>
      </c>
      <c r="E21" s="53">
        <v>10000</v>
      </c>
      <c r="F21" s="93">
        <v>0</v>
      </c>
      <c r="G21" s="64">
        <f t="shared" si="2"/>
        <v>0</v>
      </c>
      <c r="H21" s="56"/>
      <c r="I21" s="57"/>
      <c r="J21" s="57"/>
      <c r="K21" s="57"/>
      <c r="L21" s="57"/>
      <c r="M21" s="57"/>
    </row>
    <row r="22" spans="1:13" ht="15.75" thickBot="1" x14ac:dyDescent="0.25">
      <c r="A22" s="14">
        <f t="shared" si="3"/>
        <v>12</v>
      </c>
      <c r="B22" s="49" t="s">
        <v>31</v>
      </c>
      <c r="C22" s="50" t="s">
        <v>32</v>
      </c>
      <c r="D22" s="51" t="s">
        <v>33</v>
      </c>
      <c r="E22" s="54">
        <v>40</v>
      </c>
      <c r="F22" s="94">
        <v>0</v>
      </c>
      <c r="G22" s="22">
        <f t="shared" si="2"/>
        <v>0</v>
      </c>
      <c r="H22" s="52"/>
    </row>
    <row r="23" spans="1:13" s="5" customFormat="1" ht="16.5" thickTop="1" thickBot="1" x14ac:dyDescent="0.25">
      <c r="A23" s="15" t="s">
        <v>14</v>
      </c>
      <c r="B23" s="75"/>
      <c r="C23" s="76"/>
      <c r="D23" s="76"/>
      <c r="E23" s="76"/>
      <c r="F23" s="30" t="s">
        <v>12</v>
      </c>
      <c r="G23" s="29">
        <f>SUM(G17:G22)</f>
        <v>0</v>
      </c>
    </row>
    <row r="24" spans="1:13" ht="36" customHeight="1" thickTop="1" x14ac:dyDescent="0.2">
      <c r="A24" s="17"/>
      <c r="B24" s="18" t="s">
        <v>13</v>
      </c>
      <c r="C24" s="19"/>
      <c r="D24" s="19"/>
      <c r="E24" s="19"/>
      <c r="F24" s="19"/>
      <c r="G24" s="23"/>
    </row>
    <row r="25" spans="1:13" s="5" customFormat="1" ht="32.1" customHeight="1" x14ac:dyDescent="0.2">
      <c r="A25" s="90" t="s">
        <v>18</v>
      </c>
      <c r="B25" s="91"/>
      <c r="C25" s="91"/>
      <c r="D25" s="91"/>
      <c r="E25" s="91"/>
      <c r="F25" s="20"/>
      <c r="G25" s="24"/>
    </row>
    <row r="26" spans="1:13" ht="30" customHeight="1" thickBot="1" x14ac:dyDescent="0.25">
      <c r="A26" s="15" t="str">
        <f>A7</f>
        <v>A</v>
      </c>
      <c r="B26" s="88" t="str">
        <f>B7</f>
        <v xml:space="preserve">Alternative 1 (award as a whole) </v>
      </c>
      <c r="C26" s="76"/>
      <c r="D26" s="76"/>
      <c r="E26" s="89"/>
      <c r="F26" s="16" t="s">
        <v>12</v>
      </c>
      <c r="G26" s="25">
        <f>G14</f>
        <v>0</v>
      </c>
    </row>
    <row r="27" spans="1:13" ht="15.75" thickTop="1" x14ac:dyDescent="0.2"/>
  </sheetData>
  <sheetProtection algorithmName="SHA-512" hashValue="4ufKhT6UagoJ/bdLu2/J+bJlAEIbUoB9mXoaVQ6flIrOHvVr9Xiu46+ZC6/RX7jPlc1xGshgywYt8+lHwsC6Lw==" saltValue="XJgD6wt/L3IZKkIGvBa2Bg==" spinCount="100000" sheet="1" objects="1" scenarios="1"/>
  <mergeCells count="7">
    <mergeCell ref="B26:E26"/>
    <mergeCell ref="A25:E25"/>
    <mergeCell ref="B23:E23"/>
    <mergeCell ref="A6:E6"/>
    <mergeCell ref="B14:E14"/>
    <mergeCell ref="B16:G16"/>
    <mergeCell ref="A15:G15"/>
  </mergeCells>
  <pageMargins left="0.5" right="0.5" top="0.75" bottom="0.75" header="0.25" footer="0.25"/>
  <pageSetup scale="69" orientation="portrait" r:id="rId1"/>
  <headerFooter alignWithMargins="0">
    <oddHeader>&amp;LThe City of Winnipeg
Tender No. 138-2024 
&amp;RBid Submission
 Page &amp;P of &amp;N</oddHeader>
    <oddFooter xml:space="preserve">&amp;R__________________
Name of Bidder                    </oddFooter>
  </headerFooter>
  <rowBreaks count="1" manualBreakCount="1">
    <brk id="1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2022-02-28T17:21:20Z</cp:lastPrinted>
  <dcterms:created xsi:type="dcterms:W3CDTF">1999-10-18T14:40:40Z</dcterms:created>
  <dcterms:modified xsi:type="dcterms:W3CDTF">2024-02-28T17:06:40Z</dcterms:modified>
</cp:coreProperties>
</file>